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<sst xmlns="http://schemas.openxmlformats.org/spreadsheetml/2006/main" count="65" uniqueCount="46">
  <si>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</si>
  <si>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</si>
  <si>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</si>
  <si>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</si>
  <si>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</si>
  <si>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</si>
  <si>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</si>
  <si>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</si>
  <si>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</si>
  <si>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</si>
  <si>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</si>
  <si>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</si>
  <si>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</si>
  <si>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</si>
  <si>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</si>
  <si>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№2"</t>
  </si>
  <si>
    <t>IV. Обоснование начальной (максимальной) цены гражданско-правового договора на поставку мягкого инвентаря и спецодежды.</t>
  </si>
  <si>
    <t>Наволочка</t>
  </si>
  <si>
    <t>Рукавицы</t>
  </si>
  <si>
    <t>Рукавицы х/б, утепленные ватином с подкладом на бязи</t>
  </si>
  <si>
    <t>Перчатки</t>
  </si>
  <si>
    <t>Перчатки рабочие х/б с ПВХ-точка, стандарт, цвет черный</t>
  </si>
  <si>
    <t>Костюм х/б</t>
  </si>
  <si>
    <t>Куртка на теплой подкладке</t>
  </si>
  <si>
    <t>Костюм из пыленепроницаемой ткани</t>
  </si>
  <si>
    <t>шт.</t>
  </si>
  <si>
    <t>Костюм х/б мужской рабочий состоит из куртки и брюк. Куртка прямого силуэта на пуговицах. Брюки имеют не менее 2 боковых карманов. Размер 56. Цвет темно-синий</t>
  </si>
  <si>
    <t>Костюм х/б мужской рабочий состоит из куртки и брюк. Куртка прямого силуэта на пуговицах. Брюки имеют не менее 2 боковых карманов. Размер 52. Цвет темно-синий</t>
  </si>
  <si>
    <t>-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</si>
  <si>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</si>
  <si>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Исполнитель: бухгалтер Иванова Л.Г.                             _____________________</t>
  </si>
  <si>
    <t>Индивидуальный предприниматель Лещева Елена Анатольевна</t>
  </si>
  <si>
    <t>628240, Тюменская область, г. Советский, ул. Советская, д. 2-А, тел.(34675)3-75-60, e-mail: lis_yug@mail.ru, коммерческое предложение №1391 от 06.06.2014г.</t>
  </si>
  <si>
    <t>Индивидуальный предприниматель Рожков Олег Михайлович</t>
  </si>
  <si>
    <t>Индивидуальный предприниматель Сотникова Оксана Витальевна</t>
  </si>
  <si>
    <t>628240, Тюменская область, г. Советский, ул. Калинина, д. 27, тел./факс (34675)3-85-90, e-mail: spetsodezhda86@bk.ru, коммерческое предложение №1436 от 14.06.2014г.</t>
  </si>
  <si>
    <t>Индивидуальный предприниматель Цурикова Ольга Сергеевна</t>
  </si>
  <si>
    <t>628263, Тюменская область, ХМАО-Югра, г. Югорск, ул. Газовиков, д. 6-А, тел.(922)24-33333, факс (34675)2-37-57, e-mail: a.tsurikoffa@mail.ru, коммерческое предложение №1449 от 17.06.2014г.</t>
  </si>
  <si>
    <t>628260, Тюменская область, ХМАО-Югра, г. Югорск, ул. Механизаторов, д. 19, корп. Б, кв. 28, тел.(34675)2-90-65, (922)651-8589, коммерческое предложение №1392 от 06.06.2014г.</t>
  </si>
  <si>
    <t>Куртка с отложным воротником и потайной застежкой на пуговицы. Манжеты рукавов застегиваются на пуговицы. По нижнему краю кокетки спинки вентиляционные отверстия для воздухообмена. Полукомбинезон с боковой застежкой на пуговицы, с нагрудным карманом с клапаном и нижними карманами с наклонным входом. Налокотники и наколенники – в местах, подвергающихся наибольшим нагрузкам. Ткань: состав не менее 65% полиэстер. Размер 52</t>
  </si>
  <si>
    <t>Куртка на пуговицах, закрытых планкой, с капюшоном, воротник меховой. Ткань: состав не менее 65% полиэстер. Световозвращающие полосы. Цвет темно-синий. Размер 54</t>
  </si>
  <si>
    <t>Куртка на пуговицах, закрытых планкой, с капюшоном, воротник меховой. Ткань: состав не менее 65% полиэстер. Световозвращающие полосы. Цвет темно-синий. Размер 58</t>
  </si>
  <si>
    <t>Итого: Начальная (максимальная) цена контракта: 38 748 (тридцать восемь тысяч семьсот сорок восемь) рублей 00 копеек</t>
  </si>
  <si>
    <t>Дата составления сводной  таблицы 29.07.2014 года</t>
  </si>
  <si>
    <t>Ткань: бязь цветная. Размер: длина не более 60 см, ширина не более 60 см</t>
  </si>
  <si>
    <t>пар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</si>
</sst>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0" fontId="6" fillId="32" borderId="0" xfId="0" applyFont="1" applyFill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2" fontId="12" fillId="32" borderId="11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12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170" fontId="3" fillId="32" borderId="13" xfId="0" applyNumberFormat="1" applyFont="1" applyFill="1" applyBorder="1" applyAlignment="1">
      <alignment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50" fillId="32" borderId="0" xfId="0" applyFont="1" applyFill="1" applyAlignment="1">
      <alignment/>
    </xf>
    <xf numFmtId="0" fontId="50" fillId="32" borderId="15" xfId="0" applyFont="1" applyFill="1" applyBorder="1" applyAlignment="1">
      <alignment horizontal="justify" vertical="center" wrapText="1"/>
    </xf>
    <xf numFmtId="2" fontId="8" fillId="32" borderId="1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70" zoomScaleSheetLayoutView="100" zoomScalePageLayoutView="0" workbookViewId="0" topLeftCell="A1">
      <selection activeCell="C3" sqref="C3:C4"/>
    </sheetView>
  </sheetViews>
  <sheetFormatPr defaultColWidth="9.140625" defaultRowHeight="15"/>
  <cols>
    <col min="1" max="1" width="10.28125" style="1" customWidth="1"/>
    <col min="2" max="2" width="26.421875" style="4" customWidth="1"/>
    <col min="3" max="3" width="84.57421875" style="1" customWidth="1"/>
    <col min="4" max="4" width="0.2890625" style="1" customWidth="1"/>
    <col min="5" max="5" width="7.421875" style="1" customWidth="1"/>
    <col min="6" max="6" width="7.28125" style="1" customWidth="1"/>
    <col min="7" max="7" width="6.8515625" style="1" customWidth="1"/>
    <col min="8" max="8" width="9.7109375" style="1" customWidth="1"/>
    <col min="9" max="9" width="8.00390625" style="1" customWidth="1"/>
    <col min="10" max="10" width="7.8515625" style="1" customWidth="1"/>
    <col min="11" max="11" width="9.140625" style="1" customWidth="1"/>
    <col min="12" max="12" width="14.140625" style="1" customWidth="1"/>
    <col min="13" max="16384" width="9.140625" style="1" customWidth="1"/>
  </cols>
  <sheetData>
    <row r="1" spans="1:2" s="20" customFormat="1" ht="15.75">
      <c r="A1" s="28"/>
      <c r="B1" s="27" t="s">
        <v>16</v>
      </c>
    </row>
    <row r="2" s="26" customFormat="1" ht="15.75">
      <c r="A2" s="25" t="s">
        <v>29</v>
      </c>
    </row>
    <row r="3" spans="1:12" s="20" customFormat="1" ht="75.75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12</v>
      </c>
      <c r="F3" s="42" t="s">
        <v>4</v>
      </c>
      <c r="G3" s="42" t="s">
        <v>5</v>
      </c>
      <c r="H3" s="42"/>
      <c r="I3" s="42"/>
      <c r="J3" s="42"/>
      <c r="K3" s="43" t="s">
        <v>10</v>
      </c>
      <c r="L3" s="43" t="s">
        <v>11</v>
      </c>
    </row>
    <row r="4" spans="1:12" s="20" customFormat="1" ht="31.5" customHeight="1">
      <c r="A4" s="42"/>
      <c r="B4" s="42"/>
      <c r="C4" s="42"/>
      <c r="D4" s="42"/>
      <c r="E4" s="42"/>
      <c r="F4" s="42"/>
      <c r="G4" s="5" t="s">
        <v>6</v>
      </c>
      <c r="H4" s="5" t="s">
        <v>7</v>
      </c>
      <c r="I4" s="5" t="s">
        <v>8</v>
      </c>
      <c r="J4" s="5" t="s">
        <v>9</v>
      </c>
      <c r="K4" s="44"/>
      <c r="L4" s="44"/>
    </row>
    <row r="5" spans="1:12" ht="15" customHeight="1">
      <c r="A5" s="37">
        <v>1</v>
      </c>
      <c r="B5" s="12" t="s">
        <v>17</v>
      </c>
      <c r="C5" s="34" t="s">
        <v>44</v>
      </c>
      <c r="D5" s="12"/>
      <c r="E5" s="12" t="s">
        <v>25</v>
      </c>
      <c r="F5" s="13">
        <v>170</v>
      </c>
      <c r="G5" s="14">
        <v>60</v>
      </c>
      <c r="H5" s="14">
        <v>130</v>
      </c>
      <c r="I5" s="14">
        <v>130</v>
      </c>
      <c r="J5" s="14">
        <v>120</v>
      </c>
      <c r="K5" s="36">
        <f>(G5+H5+I5+J5)/4</f>
        <v>110</v>
      </c>
      <c r="L5" s="36">
        <f>K5</f>
        <v>110</v>
      </c>
    </row>
    <row r="6" spans="1:12" s="7" customFormat="1" ht="15.75" thickBot="1">
      <c r="A6" s="38"/>
      <c r="B6" s="15" t="s">
        <v>13</v>
      </c>
      <c r="C6" s="6"/>
      <c r="D6" s="16"/>
      <c r="E6" s="17"/>
      <c r="F6" s="17"/>
      <c r="G6" s="18"/>
      <c r="H6" s="18"/>
      <c r="I6" s="18"/>
      <c r="J6" s="18"/>
      <c r="K6" s="10"/>
      <c r="L6" s="11">
        <f>L5*F5</f>
        <v>18700</v>
      </c>
    </row>
    <row r="7" spans="1:12" ht="15.75" customHeight="1" thickBot="1">
      <c r="A7" s="37">
        <v>2</v>
      </c>
      <c r="B7" s="12" t="s">
        <v>18</v>
      </c>
      <c r="C7" s="35" t="s">
        <v>19</v>
      </c>
      <c r="D7" s="12"/>
      <c r="E7" s="12" t="s">
        <v>45</v>
      </c>
      <c r="F7" s="13">
        <v>8</v>
      </c>
      <c r="G7" s="14">
        <v>85</v>
      </c>
      <c r="H7" s="14">
        <v>350</v>
      </c>
      <c r="I7" s="14">
        <v>80</v>
      </c>
      <c r="J7" s="14">
        <v>150</v>
      </c>
      <c r="K7" s="36">
        <f>(J7+I7+H7+G7)/4</f>
        <v>166.25</v>
      </c>
      <c r="L7" s="36">
        <f>K7</f>
        <v>166.25</v>
      </c>
    </row>
    <row r="8" spans="1:12" s="7" customFormat="1" ht="15.75" thickBot="1">
      <c r="A8" s="38"/>
      <c r="B8" s="15" t="s">
        <v>13</v>
      </c>
      <c r="C8" s="6"/>
      <c r="D8" s="16"/>
      <c r="E8" s="17"/>
      <c r="F8" s="17"/>
      <c r="G8" s="18"/>
      <c r="H8" s="18"/>
      <c r="I8" s="18"/>
      <c r="J8" s="18"/>
      <c r="K8" s="10"/>
      <c r="L8" s="11">
        <f>L7*F7</f>
        <v>1330</v>
      </c>
    </row>
    <row r="9" spans="1:12" ht="14.25" customHeight="1" thickBot="1">
      <c r="A9" s="37">
        <v>3</v>
      </c>
      <c r="B9" s="12" t="s">
        <v>20</v>
      </c>
      <c r="C9" s="35" t="s">
        <v>21</v>
      </c>
      <c r="D9" s="12"/>
      <c r="E9" s="12" t="s">
        <v>45</v>
      </c>
      <c r="F9" s="13">
        <v>41</v>
      </c>
      <c r="G9" s="14">
        <v>23</v>
      </c>
      <c r="H9" s="14">
        <v>30</v>
      </c>
      <c r="I9" s="14">
        <v>19</v>
      </c>
      <c r="J9" s="14">
        <v>20</v>
      </c>
      <c r="K9" s="36">
        <f>(J9+I9+H9+G9)/4</f>
        <v>23</v>
      </c>
      <c r="L9" s="36">
        <f>K9</f>
        <v>23</v>
      </c>
    </row>
    <row r="10" spans="1:12" s="7" customFormat="1" ht="15.75" thickBot="1">
      <c r="A10" s="38"/>
      <c r="B10" s="15" t="s">
        <v>13</v>
      </c>
      <c r="C10" s="6"/>
      <c r="D10" s="16"/>
      <c r="E10" s="17"/>
      <c r="F10" s="17"/>
      <c r="G10" s="18"/>
      <c r="H10" s="18"/>
      <c r="I10" s="18"/>
      <c r="J10" s="18"/>
      <c r="K10" s="10"/>
      <c r="L10" s="11">
        <f>L9*F9</f>
        <v>943</v>
      </c>
    </row>
    <row r="11" spans="1:12" ht="29.25" customHeight="1" thickBot="1">
      <c r="A11" s="37">
        <v>4</v>
      </c>
      <c r="B11" s="12" t="s">
        <v>22</v>
      </c>
      <c r="C11" s="35" t="s">
        <v>26</v>
      </c>
      <c r="D11" s="12"/>
      <c r="E11" s="12" t="s">
        <v>25</v>
      </c>
      <c r="F11" s="13">
        <v>1</v>
      </c>
      <c r="G11" s="14">
        <v>1000</v>
      </c>
      <c r="H11" s="14">
        <v>1600</v>
      </c>
      <c r="I11" s="14">
        <v>900</v>
      </c>
      <c r="J11" s="14">
        <v>900</v>
      </c>
      <c r="K11" s="36">
        <f>(J11+I11+H11+G11)/4</f>
        <v>1100</v>
      </c>
      <c r="L11" s="36">
        <f>K11</f>
        <v>1100</v>
      </c>
    </row>
    <row r="12" spans="1:12" s="7" customFormat="1" ht="15.75" thickBot="1">
      <c r="A12" s="38"/>
      <c r="B12" s="15" t="s">
        <v>13</v>
      </c>
      <c r="C12" s="6"/>
      <c r="D12" s="16"/>
      <c r="E12" s="17"/>
      <c r="F12" s="17"/>
      <c r="G12" s="18"/>
      <c r="H12" s="18"/>
      <c r="I12" s="18"/>
      <c r="J12" s="18"/>
      <c r="K12" s="10"/>
      <c r="L12" s="11">
        <f>L11*F11</f>
        <v>1100</v>
      </c>
    </row>
    <row r="13" spans="1:12" ht="30.75" customHeight="1" thickBot="1">
      <c r="A13" s="37">
        <v>5</v>
      </c>
      <c r="B13" s="12" t="s">
        <v>22</v>
      </c>
      <c r="C13" s="35" t="s">
        <v>27</v>
      </c>
      <c r="D13" s="8"/>
      <c r="E13" s="8" t="s">
        <v>25</v>
      </c>
      <c r="F13" s="13">
        <v>1</v>
      </c>
      <c r="G13" s="14">
        <v>1000</v>
      </c>
      <c r="H13" s="14">
        <v>1600</v>
      </c>
      <c r="I13" s="14">
        <v>900</v>
      </c>
      <c r="J13" s="14">
        <v>900</v>
      </c>
      <c r="K13" s="36">
        <f>(J13+I13+H13+G13)/4</f>
        <v>1100</v>
      </c>
      <c r="L13" s="36">
        <f>K13</f>
        <v>1100</v>
      </c>
    </row>
    <row r="14" spans="1:12" s="7" customFormat="1" ht="15.75" thickBot="1">
      <c r="A14" s="38"/>
      <c r="B14" s="15" t="s">
        <v>13</v>
      </c>
      <c r="C14" s="6"/>
      <c r="D14" s="16"/>
      <c r="E14" s="17"/>
      <c r="F14" s="17"/>
      <c r="G14" s="18"/>
      <c r="H14" s="18"/>
      <c r="I14" s="18"/>
      <c r="J14" s="18"/>
      <c r="K14" s="10"/>
      <c r="L14" s="11">
        <f>L13*F13</f>
        <v>1100</v>
      </c>
    </row>
    <row r="15" spans="1:12" ht="31.5" customHeight="1" thickBot="1">
      <c r="A15" s="37">
        <v>6</v>
      </c>
      <c r="B15" s="12" t="s">
        <v>23</v>
      </c>
      <c r="C15" s="35" t="s">
        <v>41</v>
      </c>
      <c r="D15" s="12"/>
      <c r="E15" s="12" t="s">
        <v>25</v>
      </c>
      <c r="F15" s="13">
        <v>3</v>
      </c>
      <c r="G15" s="14">
        <v>1700</v>
      </c>
      <c r="H15" s="14">
        <v>4000</v>
      </c>
      <c r="I15" s="14">
        <v>2700</v>
      </c>
      <c r="J15" s="14">
        <v>2700</v>
      </c>
      <c r="K15" s="36">
        <f>(J15+I15+H15+G15)/4</f>
        <v>2775</v>
      </c>
      <c r="L15" s="36">
        <f>K15</f>
        <v>2775</v>
      </c>
    </row>
    <row r="16" spans="1:12" s="7" customFormat="1" ht="15.75" thickBot="1">
      <c r="A16" s="38"/>
      <c r="B16" s="15" t="s">
        <v>13</v>
      </c>
      <c r="C16" s="6"/>
      <c r="D16" s="16"/>
      <c r="E16" s="17"/>
      <c r="F16" s="17"/>
      <c r="G16" s="18"/>
      <c r="H16" s="18"/>
      <c r="I16" s="18"/>
      <c r="J16" s="18"/>
      <c r="K16" s="10"/>
      <c r="L16" s="11">
        <f>L15*F15</f>
        <v>8325</v>
      </c>
    </row>
    <row r="17" spans="1:12" ht="31.5" customHeight="1" thickBot="1">
      <c r="A17" s="37">
        <v>7</v>
      </c>
      <c r="B17" s="12" t="s">
        <v>23</v>
      </c>
      <c r="C17" s="35" t="s">
        <v>40</v>
      </c>
      <c r="D17" s="12"/>
      <c r="E17" s="12" t="s">
        <v>25</v>
      </c>
      <c r="F17" s="13">
        <v>2</v>
      </c>
      <c r="G17" s="14">
        <v>1700</v>
      </c>
      <c r="H17" s="14">
        <v>4000</v>
      </c>
      <c r="I17" s="14">
        <v>2700</v>
      </c>
      <c r="J17" s="14">
        <v>2700</v>
      </c>
      <c r="K17" s="36">
        <f>(G17+H17+I17+J17)/4</f>
        <v>2775</v>
      </c>
      <c r="L17" s="36">
        <f>K17</f>
        <v>2775</v>
      </c>
    </row>
    <row r="18" spans="1:12" s="7" customFormat="1" ht="15.75" thickBot="1">
      <c r="A18" s="38"/>
      <c r="B18" s="15" t="s">
        <v>13</v>
      </c>
      <c r="C18" s="6"/>
      <c r="D18" s="16"/>
      <c r="E18" s="17"/>
      <c r="F18" s="17"/>
      <c r="G18" s="18"/>
      <c r="H18" s="18"/>
      <c r="I18" s="18"/>
      <c r="J18" s="18"/>
      <c r="K18" s="10"/>
      <c r="L18" s="11">
        <f>L17*F17</f>
        <v>5550</v>
      </c>
    </row>
    <row r="19" spans="1:12" ht="89.25" customHeight="1" thickBot="1">
      <c r="A19" s="37">
        <v>8</v>
      </c>
      <c r="B19" s="12" t="s">
        <v>24</v>
      </c>
      <c r="C19" s="35" t="s">
        <v>39</v>
      </c>
      <c r="D19" s="12"/>
      <c r="E19" s="12" t="s">
        <v>25</v>
      </c>
      <c r="F19" s="13">
        <v>1</v>
      </c>
      <c r="G19" s="14" t="s">
        <v>28</v>
      </c>
      <c r="H19" s="14">
        <v>2100</v>
      </c>
      <c r="I19" s="14">
        <v>1500</v>
      </c>
      <c r="J19" s="14">
        <v>1500</v>
      </c>
      <c r="K19" s="36">
        <f>(J19+I19+H19)/3</f>
        <v>1700</v>
      </c>
      <c r="L19" s="36">
        <f>K19</f>
        <v>1700</v>
      </c>
    </row>
    <row r="20" spans="1:12" s="7" customFormat="1" ht="15">
      <c r="A20" s="38"/>
      <c r="B20" s="15" t="s">
        <v>13</v>
      </c>
      <c r="C20" s="6"/>
      <c r="D20" s="16"/>
      <c r="E20" s="17"/>
      <c r="F20" s="17"/>
      <c r="G20" s="18"/>
      <c r="H20" s="18"/>
      <c r="I20" s="18"/>
      <c r="J20" s="18"/>
      <c r="K20" s="10"/>
      <c r="L20" s="11">
        <f>L19*F19</f>
        <v>1700</v>
      </c>
    </row>
    <row r="21" spans="1:12" s="24" customFormat="1" ht="15.75">
      <c r="A21" s="21"/>
      <c r="B21" s="22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3">
        <f>L20+L18+L16+L14+L12+L10+L8+L6</f>
        <v>38748</v>
      </c>
    </row>
    <row r="22" spans="1:12" ht="20.25">
      <c r="A22" s="9"/>
      <c r="B22" s="2"/>
      <c r="C22" s="9"/>
      <c r="D22" s="9"/>
      <c r="E22" s="9"/>
      <c r="F22" s="9"/>
      <c r="G22" s="9"/>
      <c r="H22" s="9"/>
      <c r="I22" s="9"/>
      <c r="J22" s="9"/>
      <c r="K22" s="9"/>
      <c r="L22" s="3"/>
    </row>
    <row r="23" spans="1:12" s="19" customFormat="1" ht="15">
      <c r="A23" s="19" t="s">
        <v>42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29"/>
    </row>
    <row r="24" spans="1:12" s="19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9"/>
    </row>
    <row r="25" spans="1:12" s="19" customFormat="1" ht="47.25" customHeight="1">
      <c r="A25" s="32" t="s">
        <v>6</v>
      </c>
      <c r="B25" s="39" t="s">
        <v>31</v>
      </c>
      <c r="C25" s="40"/>
      <c r="D25" s="41" t="s">
        <v>32</v>
      </c>
      <c r="E25" s="41"/>
      <c r="F25" s="41"/>
      <c r="G25" s="41"/>
      <c r="H25" s="41"/>
      <c r="I25" s="41"/>
      <c r="J25" s="41"/>
      <c r="K25" s="41"/>
      <c r="L25" s="41"/>
    </row>
    <row r="26" spans="1:12" s="19" customFormat="1" ht="44.25" customHeight="1">
      <c r="A26" s="33" t="s">
        <v>7</v>
      </c>
      <c r="B26" s="39" t="s">
        <v>33</v>
      </c>
      <c r="C26" s="40"/>
      <c r="D26" s="41" t="s">
        <v>38</v>
      </c>
      <c r="E26" s="41"/>
      <c r="F26" s="41"/>
      <c r="G26" s="41"/>
      <c r="H26" s="41"/>
      <c r="I26" s="41"/>
      <c r="J26" s="41"/>
      <c r="K26" s="41"/>
      <c r="L26" s="41"/>
    </row>
    <row r="27" spans="1:12" s="19" customFormat="1" ht="45.75" customHeight="1">
      <c r="A27" s="33" t="s">
        <v>8</v>
      </c>
      <c r="B27" s="39" t="s">
        <v>34</v>
      </c>
      <c r="C27" s="40"/>
      <c r="D27" s="41" t="s">
        <v>35</v>
      </c>
      <c r="E27" s="41"/>
      <c r="F27" s="41"/>
      <c r="G27" s="41"/>
      <c r="H27" s="41"/>
      <c r="I27" s="41"/>
      <c r="J27" s="41"/>
      <c r="K27" s="41"/>
      <c r="L27" s="41"/>
    </row>
    <row r="28" spans="1:12" s="19" customFormat="1" ht="47.25" customHeight="1">
      <c r="A28" s="32" t="s">
        <v>9</v>
      </c>
      <c r="B28" s="39" t="s">
        <v>36</v>
      </c>
      <c r="C28" s="40"/>
      <c r="D28" s="41" t="s">
        <v>37</v>
      </c>
      <c r="E28" s="41"/>
      <c r="F28" s="41"/>
      <c r="G28" s="41"/>
      <c r="H28" s="41"/>
      <c r="I28" s="41"/>
      <c r="J28" s="41"/>
      <c r="K28" s="41"/>
      <c r="L28" s="41"/>
    </row>
    <row r="29" spans="1:12" s="19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9"/>
    </row>
    <row r="30" spans="1:12" s="19" customFormat="1" ht="15">
      <c r="A30" s="31"/>
      <c r="B30" s="30" t="s">
        <v>15</v>
      </c>
      <c r="C30" s="30"/>
      <c r="D30" s="30"/>
      <c r="E30" s="31"/>
      <c r="F30" s="31"/>
      <c r="G30" s="31"/>
      <c r="H30" s="31"/>
      <c r="I30" s="31"/>
      <c r="J30" s="31"/>
      <c r="K30" s="31"/>
      <c r="L30" s="29"/>
    </row>
    <row r="31" spans="1:12" s="19" customFormat="1" ht="15">
      <c r="A31" s="31"/>
      <c r="B31" s="30" t="s">
        <v>30</v>
      </c>
      <c r="C31" s="30"/>
      <c r="D31" s="30"/>
      <c r="E31" s="31"/>
      <c r="F31" s="31"/>
      <c r="G31" s="31"/>
      <c r="H31" s="31"/>
      <c r="I31" s="31"/>
      <c r="J31" s="31"/>
      <c r="K31" s="31"/>
      <c r="L31" s="29"/>
    </row>
    <row r="32" spans="1:12" s="19" customFormat="1" ht="15">
      <c r="A32" s="31"/>
      <c r="B32" s="30" t="s">
        <v>43</v>
      </c>
      <c r="C32" s="30"/>
      <c r="D32" s="30"/>
      <c r="E32" s="31"/>
      <c r="F32" s="31"/>
      <c r="G32" s="31"/>
      <c r="H32" s="31"/>
      <c r="I32" s="31"/>
      <c r="J32" s="31"/>
      <c r="K32" s="31"/>
      <c r="L32" s="29"/>
    </row>
    <row r="33" spans="1:12" ht="20.25">
      <c r="A33" s="9"/>
      <c r="B33" s="2"/>
      <c r="C33" s="9"/>
      <c r="D33" s="9"/>
      <c r="E33" s="9"/>
      <c r="F33" s="9"/>
      <c r="G33" s="9"/>
      <c r="H33" s="9"/>
      <c r="I33" s="9"/>
      <c r="J33" s="9"/>
      <c r="K33" s="9"/>
      <c r="L33" s="3"/>
    </row>
  </sheetData>
  <sheetProtection/>
  <mergeCells count="25">
    <mergeCell ref="B3:B4"/>
    <mergeCell ref="C3:C4"/>
    <mergeCell ref="A3:A4"/>
    <mergeCell ref="B28:C28"/>
    <mergeCell ref="A5:A6"/>
    <mergeCell ref="A9:A10"/>
    <mergeCell ref="A11:A12"/>
    <mergeCell ref="A13:A14"/>
    <mergeCell ref="A7:A8"/>
    <mergeCell ref="A15:A16"/>
    <mergeCell ref="G3:J3"/>
    <mergeCell ref="F3:F4"/>
    <mergeCell ref="D27:L27"/>
    <mergeCell ref="D28:L28"/>
    <mergeCell ref="K3:K4"/>
    <mergeCell ref="L3:L4"/>
    <mergeCell ref="E3:E4"/>
    <mergeCell ref="D3:D4"/>
    <mergeCell ref="A17:A18"/>
    <mergeCell ref="A19:A20"/>
    <mergeCell ref="B27:C27"/>
    <mergeCell ref="D25:L25"/>
    <mergeCell ref="D26:L26"/>
    <mergeCell ref="B25:C25"/>
    <mergeCell ref="B26:C2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2014-09-12T11:26:47Z</cp:lastPrinted>
  <dcterms:created xsi:type="dcterms:W3CDTF">2014-02-14T07:05:08Z</dcterms:created>
  <dcterms:modified xsi:type="dcterms:W3CDTF">2014-09-12T11:26:48Z</dcterms:modified>
  <cp:category/>
  <cp:version/>
  <cp:contentType/>
  <cp:contentStatus/>
</cp:coreProperties>
</file>